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05" windowHeight="8010"/>
  </bookViews>
  <sheets>
    <sheet name="MKZ" sheetId="1" r:id="rId1"/>
    <sheet name="Navigator" sheetId="2" r:id="rId2"/>
    <sheet name="Shuttle" sheetId="3" r:id="rId3"/>
  </sheets>
  <calcPr calcId="125725"/>
  <customWorkbookViews>
    <customWorkbookView name="Maggie - Personal View" guid="{DC92F3A6-D400-4A72-A40E-5538B8DF8ED9}" mergeInterval="0" changesSavedWin="1" personalView="1" maximized="1" xWindow="1" yWindow="1" windowWidth="1916" windowHeight="889" activeSheetId="1"/>
  </customWorkbookViews>
</workbook>
</file>

<file path=xl/calcChain.xml><?xml version="1.0" encoding="utf-8"?>
<calcChain xmlns="http://schemas.openxmlformats.org/spreadsheetml/2006/main">
  <c r="B13" i="3"/>
  <c r="E11"/>
  <c r="B11"/>
  <c r="E10"/>
  <c r="E13" s="1"/>
  <c r="B10"/>
  <c r="E11" i="2"/>
  <c r="B11"/>
  <c r="E10"/>
  <c r="E13" s="1"/>
  <c r="B10"/>
  <c r="B13" s="1"/>
  <c r="E17" i="1"/>
  <c r="E15"/>
  <c r="E13"/>
  <c r="E11"/>
  <c r="E10"/>
  <c r="B17"/>
  <c r="B15"/>
  <c r="B11"/>
  <c r="B13"/>
  <c r="B10"/>
  <c r="B15" i="3" l="1"/>
  <c r="B17" s="1"/>
  <c r="E15"/>
  <c r="E17" s="1"/>
  <c r="E15" i="2"/>
  <c r="E17" s="1"/>
  <c r="B15"/>
  <c r="B17" s="1"/>
</calcChain>
</file>

<file path=xl/sharedStrings.xml><?xml version="1.0" encoding="utf-8"?>
<sst xmlns="http://schemas.openxmlformats.org/spreadsheetml/2006/main" count="81" uniqueCount="15">
  <si>
    <t>Customer Paid Us</t>
  </si>
  <si>
    <t>Estimated Driver Pay</t>
  </si>
  <si>
    <t>Estimated Fuel Cost</t>
  </si>
  <si>
    <t>Estimated Insurance Cost</t>
  </si>
  <si>
    <t>Estimated Maintenance Cost</t>
  </si>
  <si>
    <t>Arizona</t>
  </si>
  <si>
    <t>Total Front End Cost</t>
  </si>
  <si>
    <t>Cost of Lyft</t>
  </si>
  <si>
    <t>Estimated Profit With Our Drivers</t>
  </si>
  <si>
    <t>Total Our Driver Cost</t>
  </si>
  <si>
    <t>Total Lyft Cost</t>
  </si>
  <si>
    <t>Estimated Profit With a Lyft</t>
  </si>
  <si>
    <t>Texas</t>
  </si>
  <si>
    <t>&lt;-- Only Change What's in Green</t>
  </si>
  <si>
    <t>Does it Make Financial Sense to Send a Lyft?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</si>
</sst>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4" fillId="0" borderId="1" xfId="0" applyFont="1" applyBorder="1"/>
    <xf numFmtId="10" fontId="4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44" fontId="5" fillId="3" borderId="1" xfId="1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Accent3" xfId="1" builtinId="3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0F28DD7F-6904-4910-B3CC-2C809FE92399}">
  <header guid="{0F28DD7F-6904-4910-B3CC-2C809FE92399}" dateTime="2024-08-03T13:27:37" maxSheetId="4" userName="Maggie" r:id="rId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B2" sqref="B2"/>
    </sheetView>
  </sheetViews>
  <sheetFormatPr defaultRowHeight="15"/>
  <cols>
    <col min="1" max="1" width="45.28515625" bestFit="1" customWidth="1"/>
    <col min="2" max="2" width="9.85546875" bestFit="1" customWidth="1"/>
    <col min="4" max="4" width="45.28515625" bestFit="1" customWidth="1"/>
    <col min="5" max="5" width="9.85546875" bestFit="1" customWidth="1"/>
  </cols>
  <sheetData>
    <row r="1" spans="1:7" ht="18.75">
      <c r="A1" s="10" t="s">
        <v>5</v>
      </c>
      <c r="B1" s="10"/>
      <c r="D1" s="10" t="s">
        <v>12</v>
      </c>
      <c r="E1" s="10"/>
    </row>
    <row r="2" spans="1:7" ht="15.75">
      <c r="A2" s="4" t="s">
        <v>0</v>
      </c>
      <c r="B2" s="6">
        <v>129</v>
      </c>
      <c r="C2" s="1"/>
      <c r="D2" s="4" t="s">
        <v>0</v>
      </c>
      <c r="E2" s="6">
        <v>129</v>
      </c>
      <c r="G2" s="1" t="s">
        <v>13</v>
      </c>
    </row>
    <row r="3" spans="1:7" ht="15.75">
      <c r="A3" s="4" t="s">
        <v>7</v>
      </c>
      <c r="B3" s="6">
        <v>67</v>
      </c>
      <c r="C3" s="1"/>
      <c r="D3" s="4" t="s">
        <v>7</v>
      </c>
      <c r="E3" s="6">
        <v>67</v>
      </c>
    </row>
    <row r="4" spans="1:7" ht="15.75">
      <c r="A4" s="7"/>
      <c r="B4" s="7"/>
      <c r="C4" s="1"/>
      <c r="D4" s="7"/>
      <c r="E4" s="7"/>
    </row>
    <row r="5" spans="1:7" ht="15.75">
      <c r="A5" s="2" t="s">
        <v>1</v>
      </c>
      <c r="B5" s="3">
        <v>0.2</v>
      </c>
      <c r="C5" s="1"/>
      <c r="D5" s="2" t="s">
        <v>1</v>
      </c>
      <c r="E5" s="3">
        <v>0.2</v>
      </c>
    </row>
    <row r="6" spans="1:7" ht="15.75">
      <c r="A6" s="2" t="s">
        <v>2</v>
      </c>
      <c r="B6" s="3">
        <v>0.11799999999999999</v>
      </c>
      <c r="C6" s="1"/>
      <c r="D6" s="2" t="s">
        <v>2</v>
      </c>
      <c r="E6" s="3">
        <v>0.112</v>
      </c>
    </row>
    <row r="7" spans="1:7" ht="15.75">
      <c r="A7" s="2" t="s">
        <v>3</v>
      </c>
      <c r="B7" s="3">
        <v>0.1</v>
      </c>
      <c r="C7" s="1"/>
      <c r="D7" s="2" t="s">
        <v>3</v>
      </c>
      <c r="E7" s="3">
        <v>0.1</v>
      </c>
    </row>
    <row r="8" spans="1:7" ht="15.75">
      <c r="A8" s="2" t="s">
        <v>4</v>
      </c>
      <c r="B8" s="3">
        <v>0.13</v>
      </c>
      <c r="C8" s="1"/>
      <c r="D8" s="2" t="s">
        <v>4</v>
      </c>
      <c r="E8" s="3">
        <v>0.13</v>
      </c>
    </row>
    <row r="9" spans="1:7" ht="15.75">
      <c r="A9" s="8"/>
      <c r="B9" s="9"/>
      <c r="C9" s="1"/>
      <c r="D9" s="8"/>
      <c r="E9" s="9"/>
    </row>
    <row r="10" spans="1:7" ht="15.75">
      <c r="A10" s="4" t="s">
        <v>9</v>
      </c>
      <c r="B10" s="5">
        <f>SUM(B5:B8)</f>
        <v>0.54800000000000004</v>
      </c>
      <c r="C10" s="1"/>
      <c r="D10" s="4" t="s">
        <v>9</v>
      </c>
      <c r="E10" s="5">
        <f>SUM(E5:E8)</f>
        <v>0.54200000000000004</v>
      </c>
    </row>
    <row r="11" spans="1:7" ht="15.75">
      <c r="A11" s="4" t="s">
        <v>10</v>
      </c>
      <c r="B11" s="5">
        <f>B3/B2</f>
        <v>0.51937984496124034</v>
      </c>
      <c r="C11" s="1"/>
      <c r="D11" s="4" t="s">
        <v>10</v>
      </c>
      <c r="E11" s="5">
        <f>E3/E2</f>
        <v>0.51937984496124034</v>
      </c>
    </row>
    <row r="12" spans="1:7" ht="15.75">
      <c r="A12" s="7"/>
      <c r="B12" s="7"/>
      <c r="C12" s="1"/>
      <c r="D12" s="7"/>
      <c r="E12" s="7"/>
    </row>
    <row r="13" spans="1:7" ht="15.75">
      <c r="A13" s="2" t="s">
        <v>6</v>
      </c>
      <c r="B13" s="3">
        <f>80%-B10</f>
        <v>0.252</v>
      </c>
      <c r="C13" s="1"/>
      <c r="D13" s="2" t="s">
        <v>6</v>
      </c>
      <c r="E13" s="3">
        <f>80%-E10</f>
        <v>0.25800000000000001</v>
      </c>
    </row>
    <row r="14" spans="1:7" ht="15.75">
      <c r="A14" s="2" t="s">
        <v>8</v>
      </c>
      <c r="B14" s="3">
        <v>0.2</v>
      </c>
      <c r="C14" s="1"/>
      <c r="D14" s="2" t="s">
        <v>8</v>
      </c>
      <c r="E14" s="3">
        <v>0.2</v>
      </c>
    </row>
    <row r="15" spans="1:7" ht="15.75">
      <c r="A15" s="2" t="s">
        <v>11</v>
      </c>
      <c r="B15" s="3">
        <f>B14+(B10-B11)</f>
        <v>0.22862015503875971</v>
      </c>
      <c r="C15" s="1"/>
      <c r="D15" s="2" t="s">
        <v>11</v>
      </c>
      <c r="E15" s="3">
        <f>E14+(E10-E11)</f>
        <v>0.2226201550387597</v>
      </c>
    </row>
    <row r="16" spans="1:7" ht="15.75">
      <c r="A16" s="7"/>
      <c r="B16" s="7"/>
      <c r="C16" s="1"/>
      <c r="D16" s="7"/>
      <c r="E16" s="7"/>
    </row>
    <row r="17" spans="1:5" ht="15.75">
      <c r="A17" s="4" t="s">
        <v>14</v>
      </c>
      <c r="B17" s="4" t="b">
        <f>IF(B15&gt;B14,TRUE,FALSE)</f>
        <v>1</v>
      </c>
      <c r="C17" s="1"/>
      <c r="D17" s="4" t="s">
        <v>14</v>
      </c>
      <c r="E17" s="4" t="b">
        <f>IF(E15&gt;E14,TRUE,FALSE)</f>
        <v>1</v>
      </c>
    </row>
  </sheetData>
  <customSheetViews>
    <customSheetView guid="{DC92F3A6-D400-4A72-A40E-5538B8DF8ED9}">
      <selection activeCell="B2" sqref="B2"/>
      <pageMargins left="0.7" right="0.7" top="0.75" bottom="0.75" header="0.3" footer="0.3"/>
      <pageSetup orientation="portrait" horizontalDpi="0" verticalDpi="0" r:id="rId1"/>
    </customSheetView>
  </customSheetViews>
  <mergeCells count="10">
    <mergeCell ref="D16:E16"/>
    <mergeCell ref="A16:B16"/>
    <mergeCell ref="A12:B12"/>
    <mergeCell ref="A9:B9"/>
    <mergeCell ref="A1:B1"/>
    <mergeCell ref="D1:E1"/>
    <mergeCell ref="A4:B4"/>
    <mergeCell ref="D4:E4"/>
    <mergeCell ref="D9:E9"/>
    <mergeCell ref="D12:E12"/>
  </mergeCell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A37" sqref="A37"/>
    </sheetView>
  </sheetViews>
  <sheetFormatPr defaultRowHeight="15"/>
  <cols>
    <col min="1" max="1" width="45.28515625" bestFit="1" customWidth="1"/>
    <col min="2" max="2" width="9.85546875" bestFit="1" customWidth="1"/>
    <col min="4" max="4" width="45.28515625" bestFit="1" customWidth="1"/>
    <col min="5" max="5" width="9.85546875" bestFit="1" customWidth="1"/>
  </cols>
  <sheetData>
    <row r="1" spans="1:7" ht="18.75">
      <c r="A1" s="10" t="s">
        <v>5</v>
      </c>
      <c r="B1" s="10"/>
      <c r="D1" s="10" t="s">
        <v>12</v>
      </c>
      <c r="E1" s="10"/>
    </row>
    <row r="2" spans="1:7" ht="15.75">
      <c r="A2" s="4" t="s">
        <v>0</v>
      </c>
      <c r="B2" s="6">
        <v>150</v>
      </c>
      <c r="C2" s="1"/>
      <c r="D2" s="4" t="s">
        <v>0</v>
      </c>
      <c r="E2" s="6">
        <v>150</v>
      </c>
      <c r="G2" s="1" t="s">
        <v>13</v>
      </c>
    </row>
    <row r="3" spans="1:7" ht="15.75">
      <c r="A3" s="4" t="s">
        <v>7</v>
      </c>
      <c r="B3" s="6">
        <v>90</v>
      </c>
      <c r="C3" s="1"/>
      <c r="D3" s="4" t="s">
        <v>7</v>
      </c>
      <c r="E3" s="6">
        <v>90</v>
      </c>
    </row>
    <row r="4" spans="1:7" ht="15.75">
      <c r="A4" s="7"/>
      <c r="B4" s="7"/>
      <c r="C4" s="1"/>
      <c r="D4" s="7"/>
      <c r="E4" s="7"/>
    </row>
    <row r="5" spans="1:7" ht="15.75">
      <c r="A5" s="2" t="s">
        <v>1</v>
      </c>
      <c r="B5" s="3">
        <v>0.2</v>
      </c>
      <c r="C5" s="1"/>
      <c r="D5" s="2" t="s">
        <v>1</v>
      </c>
      <c r="E5" s="3">
        <v>0.2</v>
      </c>
    </row>
    <row r="6" spans="1:7" ht="15.75">
      <c r="A6" s="2" t="s">
        <v>2</v>
      </c>
      <c r="B6" s="3">
        <v>0.246</v>
      </c>
      <c r="C6" s="1"/>
      <c r="D6" s="2" t="s">
        <v>2</v>
      </c>
      <c r="E6" s="3">
        <v>0.246</v>
      </c>
    </row>
    <row r="7" spans="1:7" ht="15.75">
      <c r="A7" s="2" t="s">
        <v>3</v>
      </c>
      <c r="B7" s="3">
        <v>0.1</v>
      </c>
      <c r="C7" s="1"/>
      <c r="D7" s="2" t="s">
        <v>3</v>
      </c>
      <c r="E7" s="3">
        <v>0.1</v>
      </c>
    </row>
    <row r="8" spans="1:7" ht="15.75">
      <c r="A8" s="2" t="s">
        <v>4</v>
      </c>
      <c r="B8" s="3">
        <v>0.13</v>
      </c>
      <c r="C8" s="1"/>
      <c r="D8" s="2" t="s">
        <v>4</v>
      </c>
      <c r="E8" s="3">
        <v>0.13</v>
      </c>
    </row>
    <row r="9" spans="1:7" ht="15.75">
      <c r="A9" s="8"/>
      <c r="B9" s="9"/>
      <c r="C9" s="1"/>
      <c r="D9" s="8"/>
      <c r="E9" s="9"/>
    </row>
    <row r="10" spans="1:7" ht="15.75">
      <c r="A10" s="4" t="s">
        <v>9</v>
      </c>
      <c r="B10" s="5">
        <f>SUM(B5:B8)</f>
        <v>0.67600000000000005</v>
      </c>
      <c r="C10" s="1"/>
      <c r="D10" s="4" t="s">
        <v>9</v>
      </c>
      <c r="E10" s="5">
        <f>SUM(E5:E8)</f>
        <v>0.67600000000000005</v>
      </c>
    </row>
    <row r="11" spans="1:7" ht="15.75">
      <c r="A11" s="4" t="s">
        <v>10</v>
      </c>
      <c r="B11" s="5">
        <f>B3/B2</f>
        <v>0.6</v>
      </c>
      <c r="C11" s="1"/>
      <c r="D11" s="4" t="s">
        <v>10</v>
      </c>
      <c r="E11" s="5">
        <f>E3/E2</f>
        <v>0.6</v>
      </c>
    </row>
    <row r="12" spans="1:7" ht="15.75">
      <c r="A12" s="7"/>
      <c r="B12" s="7"/>
      <c r="C12" s="1"/>
      <c r="D12" s="7"/>
      <c r="E12" s="7"/>
    </row>
    <row r="13" spans="1:7" ht="15.75">
      <c r="A13" s="2" t="s">
        <v>6</v>
      </c>
      <c r="B13" s="3">
        <f>80%-B10</f>
        <v>0.124</v>
      </c>
      <c r="C13" s="1"/>
      <c r="D13" s="2" t="s">
        <v>6</v>
      </c>
      <c r="E13" s="3">
        <f>80%-E10</f>
        <v>0.124</v>
      </c>
    </row>
    <row r="14" spans="1:7" ht="15.75">
      <c r="A14" s="2" t="s">
        <v>8</v>
      </c>
      <c r="B14" s="3">
        <v>0.2</v>
      </c>
      <c r="C14" s="1"/>
      <c r="D14" s="2" t="s">
        <v>8</v>
      </c>
      <c r="E14" s="3">
        <v>0.2</v>
      </c>
    </row>
    <row r="15" spans="1:7" ht="15.75">
      <c r="A15" s="2" t="s">
        <v>11</v>
      </c>
      <c r="B15" s="3">
        <f>B14+(B10-B11)</f>
        <v>0.27600000000000008</v>
      </c>
      <c r="C15" s="1"/>
      <c r="D15" s="2" t="s">
        <v>11</v>
      </c>
      <c r="E15" s="3">
        <f>E14+(E10-E11)</f>
        <v>0.27600000000000008</v>
      </c>
    </row>
    <row r="16" spans="1:7" ht="15.75">
      <c r="A16" s="7"/>
      <c r="B16" s="7"/>
      <c r="C16" s="1"/>
      <c r="D16" s="7"/>
      <c r="E16" s="7"/>
    </row>
    <row r="17" spans="1:5" ht="15.75">
      <c r="A17" s="4" t="s">
        <v>14</v>
      </c>
      <c r="B17" s="4" t="b">
        <f>IF(B15&gt;B14,TRUE,FALSE)</f>
        <v>1</v>
      </c>
      <c r="C17" s="1"/>
      <c r="D17" s="4" t="s">
        <v>14</v>
      </c>
      <c r="E17" s="4" t="b">
        <f>IF(E15&gt;E14,TRUE,FALSE)</f>
        <v>1</v>
      </c>
    </row>
  </sheetData>
  <customSheetViews>
    <customSheetView guid="{DC92F3A6-D400-4A72-A40E-5538B8DF8ED9}">
      <selection activeCell="A37" sqref="A37"/>
      <pageMargins left="0.7" right="0.7" top="0.75" bottom="0.75" header="0.3" footer="0.3"/>
    </customSheetView>
  </customSheetViews>
  <mergeCells count="10">
    <mergeCell ref="A1:B1"/>
    <mergeCell ref="D1:E1"/>
    <mergeCell ref="A16:B16"/>
    <mergeCell ref="D16:E16"/>
    <mergeCell ref="D12:E12"/>
    <mergeCell ref="D4:E4"/>
    <mergeCell ref="A4:B4"/>
    <mergeCell ref="A9:B9"/>
    <mergeCell ref="D9:E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C30" sqref="C30"/>
    </sheetView>
  </sheetViews>
  <sheetFormatPr defaultRowHeight="15"/>
  <cols>
    <col min="1" max="1" width="45.28515625" bestFit="1" customWidth="1"/>
    <col min="2" max="2" width="9.85546875" bestFit="1" customWidth="1"/>
    <col min="4" max="4" width="45.28515625" bestFit="1" customWidth="1"/>
    <col min="5" max="5" width="9.85546875" bestFit="1" customWidth="1"/>
  </cols>
  <sheetData>
    <row r="1" spans="1:10" ht="18.75">
      <c r="A1" s="10" t="s">
        <v>5</v>
      </c>
      <c r="B1" s="10"/>
      <c r="D1" s="10" t="s">
        <v>12</v>
      </c>
      <c r="E1" s="10"/>
    </row>
    <row r="2" spans="1:10" ht="15.75">
      <c r="A2" s="4" t="s">
        <v>0</v>
      </c>
      <c r="B2" s="6">
        <v>250</v>
      </c>
      <c r="C2" s="1"/>
      <c r="D2" s="4" t="s">
        <v>0</v>
      </c>
      <c r="E2" s="6">
        <v>250</v>
      </c>
      <c r="F2" s="1"/>
      <c r="G2" s="1" t="s">
        <v>13</v>
      </c>
      <c r="H2" s="1"/>
      <c r="I2" s="1"/>
      <c r="J2" s="1"/>
    </row>
    <row r="3" spans="1:10" ht="15.75">
      <c r="A3" s="4" t="s">
        <v>7</v>
      </c>
      <c r="B3" s="6">
        <v>125</v>
      </c>
      <c r="C3" s="1"/>
      <c r="D3" s="4" t="s">
        <v>7</v>
      </c>
      <c r="E3" s="6">
        <v>125</v>
      </c>
      <c r="F3" s="1"/>
      <c r="G3" s="1"/>
      <c r="H3" s="1"/>
      <c r="I3" s="1"/>
      <c r="J3" s="1"/>
    </row>
    <row r="4" spans="1:10" ht="15.75">
      <c r="A4" s="7"/>
      <c r="B4" s="7"/>
      <c r="C4" s="1"/>
      <c r="D4" s="7"/>
      <c r="E4" s="7"/>
      <c r="F4" s="1"/>
      <c r="G4" s="1"/>
      <c r="H4" s="1"/>
      <c r="I4" s="1"/>
      <c r="J4" s="1"/>
    </row>
    <row r="5" spans="1:10" ht="15.75">
      <c r="A5" s="2" t="s">
        <v>1</v>
      </c>
      <c r="B5" s="3">
        <v>0.2</v>
      </c>
      <c r="C5" s="1"/>
      <c r="D5" s="2" t="s">
        <v>1</v>
      </c>
      <c r="E5" s="3">
        <v>0.2</v>
      </c>
      <c r="F5" s="1"/>
      <c r="G5" s="1"/>
      <c r="H5" s="1"/>
      <c r="I5" s="1"/>
      <c r="J5" s="1"/>
    </row>
    <row r="6" spans="1:10" ht="15.75">
      <c r="A6" s="2" t="s">
        <v>2</v>
      </c>
      <c r="B6" s="3">
        <v>0.154</v>
      </c>
      <c r="C6" s="1"/>
      <c r="D6" s="2" t="s">
        <v>2</v>
      </c>
      <c r="E6" s="3">
        <v>0.154</v>
      </c>
      <c r="F6" s="1"/>
      <c r="G6" s="1"/>
      <c r="H6" s="1"/>
      <c r="I6" s="1"/>
      <c r="J6" s="1"/>
    </row>
    <row r="7" spans="1:10" ht="15.75">
      <c r="A7" s="2" t="s">
        <v>3</v>
      </c>
      <c r="B7" s="3">
        <v>0.1</v>
      </c>
      <c r="C7" s="1"/>
      <c r="D7" s="2" t="s">
        <v>3</v>
      </c>
      <c r="E7" s="3">
        <v>0.1</v>
      </c>
      <c r="F7" s="1"/>
      <c r="G7" s="1"/>
      <c r="H7" s="1"/>
      <c r="I7" s="1"/>
      <c r="J7" s="1"/>
    </row>
    <row r="8" spans="1:10" ht="15.75">
      <c r="A8" s="2" t="s">
        <v>4</v>
      </c>
      <c r="B8" s="3">
        <v>0.13</v>
      </c>
      <c r="C8" s="1"/>
      <c r="D8" s="2" t="s">
        <v>4</v>
      </c>
      <c r="E8" s="3">
        <v>0.13</v>
      </c>
      <c r="F8" s="1"/>
      <c r="G8" s="1"/>
      <c r="H8" s="1"/>
      <c r="I8" s="1"/>
      <c r="J8" s="1"/>
    </row>
    <row r="9" spans="1:10" ht="15.75">
      <c r="A9" s="8"/>
      <c r="B9" s="9"/>
      <c r="C9" s="1"/>
      <c r="D9" s="8"/>
      <c r="E9" s="9"/>
      <c r="F9" s="1"/>
      <c r="G9" s="1"/>
      <c r="H9" s="1"/>
      <c r="I9" s="1"/>
      <c r="J9" s="1"/>
    </row>
    <row r="10" spans="1:10" ht="15.75">
      <c r="A10" s="4" t="s">
        <v>9</v>
      </c>
      <c r="B10" s="5">
        <f>SUM(B5:B8)</f>
        <v>0.58399999999999996</v>
      </c>
      <c r="C10" s="1"/>
      <c r="D10" s="4" t="s">
        <v>9</v>
      </c>
      <c r="E10" s="5">
        <f>SUM(E5:E8)</f>
        <v>0.58399999999999996</v>
      </c>
      <c r="F10" s="1"/>
      <c r="G10" s="1"/>
      <c r="H10" s="1"/>
      <c r="I10" s="1"/>
      <c r="J10" s="1"/>
    </row>
    <row r="11" spans="1:10" ht="15.75">
      <c r="A11" s="4" t="s">
        <v>10</v>
      </c>
      <c r="B11" s="5">
        <f>B3/B2</f>
        <v>0.5</v>
      </c>
      <c r="C11" s="1"/>
      <c r="D11" s="4" t="s">
        <v>10</v>
      </c>
      <c r="E11" s="5">
        <f>E3/E2</f>
        <v>0.5</v>
      </c>
      <c r="F11" s="1"/>
      <c r="G11" s="1"/>
      <c r="H11" s="1"/>
      <c r="I11" s="1"/>
      <c r="J11" s="1"/>
    </row>
    <row r="12" spans="1:10" ht="15.75">
      <c r="A12" s="7"/>
      <c r="B12" s="7"/>
      <c r="C12" s="1"/>
      <c r="D12" s="7"/>
      <c r="E12" s="7"/>
      <c r="F12" s="1"/>
      <c r="G12" s="1"/>
      <c r="H12" s="1"/>
      <c r="I12" s="1"/>
      <c r="J12" s="1"/>
    </row>
    <row r="13" spans="1:10" ht="15.75">
      <c r="A13" s="2" t="s">
        <v>6</v>
      </c>
      <c r="B13" s="3">
        <f>80%-B10</f>
        <v>0.21600000000000008</v>
      </c>
      <c r="C13" s="1"/>
      <c r="D13" s="2" t="s">
        <v>6</v>
      </c>
      <c r="E13" s="3">
        <f>80%-E10</f>
        <v>0.21600000000000008</v>
      </c>
      <c r="F13" s="1"/>
      <c r="G13" s="1"/>
      <c r="H13" s="1"/>
      <c r="I13" s="1"/>
      <c r="J13" s="1"/>
    </row>
    <row r="14" spans="1:10" ht="15.75">
      <c r="A14" s="2" t="s">
        <v>8</v>
      </c>
      <c r="B14" s="3">
        <v>0.2</v>
      </c>
      <c r="C14" s="1"/>
      <c r="D14" s="2" t="s">
        <v>8</v>
      </c>
      <c r="E14" s="3">
        <v>0.2</v>
      </c>
      <c r="F14" s="1"/>
      <c r="G14" s="1"/>
      <c r="H14" s="1"/>
      <c r="I14" s="1"/>
      <c r="J14" s="1"/>
    </row>
    <row r="15" spans="1:10" ht="15.75">
      <c r="A15" s="2" t="s">
        <v>11</v>
      </c>
      <c r="B15" s="3">
        <f>B14+(B10-B11)</f>
        <v>0.28399999999999997</v>
      </c>
      <c r="C15" s="1"/>
      <c r="D15" s="2" t="s">
        <v>11</v>
      </c>
      <c r="E15" s="3">
        <f>E14+(E10-E11)</f>
        <v>0.28399999999999997</v>
      </c>
      <c r="F15" s="1"/>
      <c r="G15" s="1"/>
      <c r="H15" s="1"/>
      <c r="I15" s="1"/>
      <c r="J15" s="1"/>
    </row>
    <row r="16" spans="1:10" ht="15.75">
      <c r="A16" s="7"/>
      <c r="B16" s="7"/>
      <c r="C16" s="1"/>
      <c r="D16" s="7"/>
      <c r="E16" s="7"/>
      <c r="F16" s="1"/>
      <c r="G16" s="1"/>
      <c r="H16" s="1"/>
      <c r="I16" s="1"/>
      <c r="J16" s="1"/>
    </row>
    <row r="17" spans="1:10" ht="15.75">
      <c r="A17" s="4" t="s">
        <v>14</v>
      </c>
      <c r="B17" s="4" t="b">
        <f>IF(B15&gt;B14,TRUE,FALSE)</f>
        <v>1</v>
      </c>
      <c r="C17" s="1"/>
      <c r="D17" s="4" t="s">
        <v>14</v>
      </c>
      <c r="E17" s="4" t="b">
        <f>IF(E15&gt;E14,TRUE,FALSE)</f>
        <v>1</v>
      </c>
      <c r="F17" s="1"/>
      <c r="G17" s="1"/>
      <c r="H17" s="1"/>
      <c r="I17" s="1"/>
      <c r="J17" s="1"/>
    </row>
  </sheetData>
  <customSheetViews>
    <customSheetView guid="{DC92F3A6-D400-4A72-A40E-5538B8DF8ED9}">
      <selection activeCell="C30" sqref="C30"/>
      <pageMargins left="0.7" right="0.7" top="0.75" bottom="0.75" header="0.3" footer="0.3"/>
    </customSheetView>
  </customSheetViews>
  <mergeCells count="10">
    <mergeCell ref="A1:B1"/>
    <mergeCell ref="D1:E1"/>
    <mergeCell ref="A16:B16"/>
    <mergeCell ref="A12:B12"/>
    <mergeCell ref="A9:B9"/>
    <mergeCell ref="A4:B4"/>
    <mergeCell ref="D4:E4"/>
    <mergeCell ref="D9:E9"/>
    <mergeCell ref="D12:E12"/>
    <mergeCell ref="D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MKZ</vt:lpstr>
      <vt:lpstr>Navigator</vt:lpstr>
      <vt:lpstr>Shuttle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Maggie</cp:lastModifiedBy>
  <dcterms:created xsi:type="dcterms:W3CDTF">2006-09-16T00:00:00Z</dcterms:created>
  <dcterms:modified xsi:type="dcterms:W3CDTF">2024-08-03T18:27:37Z</dcterms:modified>
</cp:coreProperties>
</file>